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2b9325f2b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шение" sheetId="1" r:id="R70d69a35f0224dd4"/>
    <x:sheet xmlns:r="http://schemas.openxmlformats.org/officeDocument/2006/relationships" name="Заявка" sheetId="2" r:id="R1a70b72e64c24ec4"/>
    <x:sheet xmlns:r="http://schemas.openxmlformats.org/officeDocument/2006/relationships" name="Предложения" sheetId="3" r:id="R0765f803593e4a78"/>
    <x:sheet xmlns:r="http://schemas.openxmlformats.org/officeDocument/2006/relationships" name="Сравнение" sheetId="4" r:id="Rb50f1de7e46e4057"/>
    <x:sheet xmlns:r="http://schemas.openxmlformats.org/officeDocument/2006/relationships" name="Источники" sheetId="5" r:id="R133a4fd5c79e45a2"/>
    <x:sheet xmlns:r="http://schemas.openxmlformats.org/officeDocument/2006/relationships" name="Ответы" sheetId="6" r:id="Rdf614188bb1242a5"/>
    <x:sheet xmlns:r="http://schemas.openxmlformats.org/officeDocument/2006/relationships" name="Поставка" sheetId="7" r:id="R1da790bcc6fd4cc1"/>
    <x:sheet xmlns:r="http://schemas.openxmlformats.org/officeDocument/2006/relationships" name="Финал" sheetId="8" r:id="Rffd4c0b223774382"/>
    <x:sheet xmlns:r="http://schemas.openxmlformats.org/officeDocument/2006/relationships" name="Ключи" sheetId="9" r:id="Re04fe9ceecf441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4A4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2239bc9a8402e" /><Relationship Type="http://schemas.openxmlformats.org/officeDocument/2006/relationships/theme" Target="/xl/theme/theme1.xml" Id="Re256cfe2fd0e4c44" /><Relationship Type="http://schemas.openxmlformats.org/officeDocument/2006/relationships/sharedStrings" Target="/xl/sharedStrings.xml" Id="R3b1360baf52f4ec3" /><Relationship Type="http://schemas.openxmlformats.org/officeDocument/2006/relationships/worksheet" Target="/xl/worksheets/sheet1.xml" Id="R70d69a35f0224dd4" /><Relationship Type="http://schemas.openxmlformats.org/officeDocument/2006/relationships/worksheet" Target="/xl/worksheets/sheet2.xml" Id="R1a70b72e64c24ec4" /><Relationship Type="http://schemas.openxmlformats.org/officeDocument/2006/relationships/worksheet" Target="/xl/worksheets/sheet3.xml" Id="R0765f803593e4a78" /><Relationship Type="http://schemas.openxmlformats.org/officeDocument/2006/relationships/worksheet" Target="/xl/worksheets/sheet4.xml" Id="Rb50f1de7e46e4057" /><Relationship Type="http://schemas.openxmlformats.org/officeDocument/2006/relationships/worksheet" Target="/xl/worksheets/sheet5.xml" Id="R133a4fd5c79e45a2" /><Relationship Type="http://schemas.openxmlformats.org/officeDocument/2006/relationships/worksheet" Target="/xl/worksheets/sheet6.xml" Id="Rdf614188bb1242a5" /><Relationship Type="http://schemas.openxmlformats.org/officeDocument/2006/relationships/worksheet" Target="/xl/worksheets/sheet7.xml" Id="R1da790bcc6fd4cc1" /><Relationship Type="http://schemas.openxmlformats.org/officeDocument/2006/relationships/worksheet" Target="/xl/worksheets/sheet8.xml" Id="Rffd4c0b223774382" /><Relationship Type="http://schemas.openxmlformats.org/officeDocument/2006/relationships/worksheet" Target="/xl/worksheets/sheet9.xml" Id="Re04fe9ceecf441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</x:cols>
  <x:sheetData>
    <x:row r="1" ht="36" customHeight="1">
      <x:c r="A1" s="3" t="str">
        <x:v>Вопрос</x:v>
      </x:c>
      <x:c r="B1" s="3" t="str">
        <x:v>Факт из пакета</x:v>
      </x:c>
      <x:c r="C1" s="3" t="str">
        <x:v>Ваш вывод</x:v>
      </x:c>
      <x:c r="D1" s="3" t="str">
        <x:v>Что запросить</x:v>
      </x:c>
      <x:c r="E1" s="3" t="str">
        <x:v>Статус</x:v>
      </x:c>
    </x:row>
    <x:row r="2" ht="52" customHeight="1">
      <x:c r="A2" s="6" t="str"/>
      <x:c r="B2" s="6" t="str"/>
      <x:c r="C2" s="6" t="str"/>
      <x:c r="D2" s="6" t="str"/>
      <x:c r="E2" s="6" t="str"/>
    </x:row>
    <x:row r="3" ht="52" customHeight="1">
      <x:c r="A3" s="6" t="str"/>
      <x:c r="B3" s="6" t="str"/>
      <x:c r="C3" s="6" t="str"/>
      <x:c r="D3" s="6" t="str"/>
      <x:c r="E3" s="6" t="str"/>
    </x:row>
    <x:row r="4" ht="52" customHeight="1">
      <x:c r="A4" s="6" t="str"/>
      <x:c r="B4" s="6" t="str"/>
      <x:c r="C4" s="6" t="str"/>
      <x:c r="D4" s="6" t="str"/>
      <x:c r="E4" s="6" t="str"/>
    </x:row>
    <x:row r="5" ht="52" customHeight="1">
      <x:c r="A5" s="6" t="str"/>
      <x:c r="B5" s="6" t="str"/>
      <x:c r="C5" s="6" t="str"/>
      <x:c r="D5" s="6" t="str"/>
      <x:c r="E5" s="6" t="str"/>
    </x:row>
    <x:row r="6" ht="52" customHeight="1">
      <x:c r="A6" s="6" t="str"/>
      <x:c r="B6" s="6" t="str"/>
      <x:c r="C6" s="6" t="str"/>
      <x:c r="D6" s="6" t="str"/>
      <x:c r="E6" s="6" t="str"/>
    </x:row>
    <x:row r="7" ht="52" customHeight="1">
      <x:c r="A7" s="6" t="str"/>
      <x:c r="B7" s="6" t="str"/>
      <x:c r="C7" s="6" t="str"/>
      <x:c r="D7" s="6" t="str"/>
      <x:c r="E7" s="6" t="str"/>
    </x:row>
    <x:row r="8" ht="52" customHeight="1">
      <x:c r="A8" s="6" t="str"/>
      <x:c r="B8" s="6" t="str"/>
      <x:c r="C8" s="6" t="str"/>
      <x:c r="D8" s="6" t="str"/>
      <x:c r="E8" s="6" t="str"/>
    </x:row>
    <x:row r="9" ht="52" customHeight="1">
      <x:c r="A9" s="6" t="str"/>
      <x:c r="B9" s="6" t="str"/>
      <x:c r="C9" s="6" t="str"/>
      <x:c r="D9" s="6" t="str"/>
      <x:c r="E9" s="6" t="str"/>
    </x:row>
    <x:row r="10" ht="52" customHeight="1">
      <x:c r="A10" s="6" t="str"/>
      <x:c r="B10" s="6" t="str"/>
      <x:c r="C10" s="6" t="str"/>
      <x:c r="D10" s="6" t="str"/>
      <x:c r="E10" s="6" t="str"/>
    </x:row>
    <x:row r="11" ht="52" customHeight="1">
      <x:c r="A11" s="6" t="str"/>
      <x:c r="B11" s="6" t="str"/>
      <x:c r="C11" s="6" t="str"/>
      <x:c r="D11" s="6" t="str"/>
      <x:c r="E11" s="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</x:cols>
  <x:sheetData>
    <x:row r="1" ht="36" customHeight="1">
      <x:c r="A1" s="3" t="str">
        <x:v>Поле</x:v>
      </x:c>
      <x:c r="B1" s="3" t="str">
        <x:v>Значение</x:v>
      </x:c>
    </x:row>
    <x:row r="2" ht="52" customHeight="1">
      <x:c r="A2" s="6" t="str">
        <x:v>Объект</x:v>
      </x:c>
      <x:c r="B2" s="6" t="str">
        <x:v>Север; учебная площадка</x:v>
      </x:c>
    </x:row>
    <x:row r="3" ht="52" customHeight="1">
      <x:c r="A3" s="6" t="str">
        <x:v>Товар</x:v>
      </x:c>
      <x:c r="B3" s="6" t="str">
        <x:v>Плита П-50; вымышленная марка</x:v>
      </x:c>
    </x:row>
    <x:row r="4" ht="52" customHeight="1">
      <x:c r="A4" s="6" t="str">
        <x:v>Толщина мм</x:v>
      </x:c>
      <x:c r="B4" s="6" t="n">
        <x:v>50</x:v>
      </x:c>
    </x:row>
    <x:row r="5" ht="52" customHeight="1">
      <x:c r="A5" s="6" t="str">
        <x:v>Количество м²</x:v>
      </x:c>
      <x:c r="B5" s="6" t="n">
        <x:v>120</x:v>
      </x:c>
    </x:row>
    <x:row r="6" ht="52" customHeight="1">
      <x:c r="A6" s="6" t="str">
        <x:v>Упаковка м²</x:v>
      </x:c>
      <x:c r="B6" s="6" t="n">
        <x:v>6</x:v>
      </x:c>
    </x:row>
    <x:row r="7" ht="52" customHeight="1">
      <x:c r="A7" s="6" t="str">
        <x:v>Прибытие</x:v>
      </x:c>
      <x:c r="B7" s="6" t="str">
        <x:v>20.11.2026 до 12:00</x:v>
      </x:c>
    </x:row>
    <x:row r="8" ht="52" customHeight="1">
      <x:c r="A8" s="6" t="str">
        <x:v>Адрес</x:v>
      </x:c>
      <x:c r="B8" s="6" t="str">
        <x:v>Учебная площадка Север, зона приёмки 1</x:v>
      </x:c>
    </x:row>
    <x:row r="9" ht="52" customHeight="1">
      <x:c r="A9" s="6" t="str">
        <x:v>Разгрузка</x:v>
      </x:c>
      <x:c r="B9" s="6" t="str">
        <x:v>Нужна; условия запросить</x:v>
      </x:c>
    </x:row>
    <x:row r="10" ht="52" customHeight="1">
      <x:c r="A10" s="6" t="str">
        <x:v>Аналог</x:v>
      </x:c>
      <x:c r="B10" s="6" t="str">
        <x:v>Разрешение не получено</x:v>
      </x:c>
    </x:row>
    <x:row r="11" ht="52" customHeight="1">
      <x:c r="A11" s="6" t="str">
        <x:v>Налоги</x:v>
      </x:c>
      <x:c r="B11" s="6" t="str">
        <x:v>В учебных ценах товара включены все применяемые налоги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  <x:col min="6" max="6" width="39" hidden="0" customWidth="1"/>
    <x:col min="7" max="7" width="39" hidden="0" customWidth="1"/>
    <x:col min="8" max="8" width="39" hidden="0" customWidth="1"/>
    <x:col min="9" max="9" width="39" hidden="0" customWidth="1"/>
    <x:col min="10" max="10" width="39" hidden="0" customWidth="1"/>
  </x:cols>
  <x:sheetData>
    <x:row r="1" ht="36" customHeight="1">
      <x:c r="A1" s="3" t="str">
        <x:v>Поставщик</x:v>
      </x:c>
      <x:c r="B1" s="3" t="str">
        <x:v>Единица цены</x:v>
      </x:c>
      <x:c r="C1" s="3" t="str">
        <x:v>Цена руб</x:v>
      </x:c>
      <x:c r="D1" s="3" t="str">
        <x:v>Упаковка м²</x:v>
      </x:c>
      <x:c r="E1" s="3" t="str">
        <x:v>Количество м²</x:v>
      </x:c>
      <x:c r="F1" s="3" t="str">
        <x:v>Доставка руб</x:v>
      </x:c>
      <x:c r="G1" s="3" t="str">
        <x:v>Разгрузка руб</x:v>
      </x:c>
      <x:c r="H1" s="3" t="str">
        <x:v>Прибытие</x:v>
      </x:c>
      <x:c r="I1" s="3" t="str">
        <x:v>Товар</x:v>
      </x:c>
      <x:c r="J1" s="3" t="str">
        <x:v>Версия</x:v>
      </x:c>
    </x:row>
    <x:row r="2" ht="52" customHeight="1">
      <x:c r="A2" s="6" t="str">
        <x:v>Альфа</x:v>
      </x:c>
      <x:c r="B2" s="6" t="str">
        <x:v>м²</x:v>
      </x:c>
      <x:c r="C2" s="6" t="n">
        <x:v>460</x:v>
      </x:c>
      <x:c r="D2" s="6" t="n">
        <x:v>6</x:v>
      </x:c>
      <x:c r="E2" s="6" t="n">
        <x:v>120</x:v>
      </x:c>
      <x:c r="F2" s="6" t="n">
        <x:v>6000</x:v>
      </x:c>
      <x:c r="G2" s="6" t="n">
        <x:v>2000</x:v>
      </x:c>
      <x:c r="H2" s="6" t="str">
        <x:v>20.11.2026 10:00</x:v>
      </x:c>
      <x:c r="I2" s="6" t="str">
        <x:v>Исходный</x:v>
      </x:c>
      <x:c r="J2" s="6" t="str">
        <x:v>КП-А Р01</x:v>
      </x:c>
    </x:row>
    <x:row r="3" ht="52" customHeight="1">
      <x:c r="A3" s="6" t="str">
        <x:v>Бета</x:v>
      </x:c>
      <x:c r="B3" s="6" t="str">
        <x:v>упаковка</x:v>
      </x:c>
      <x:c r="C3" s="6" t="n">
        <x:v>2580</x:v>
      </x:c>
      <x:c r="D3" s="6" t="n">
        <x:v>6</x:v>
      </x:c>
      <x:c r="E3" s="6" t="n">
        <x:v>120</x:v>
      </x:c>
      <x:c r="F3" s="6" t="n">
        <x:v>9000</x:v>
      </x:c>
      <x:c r="G3" s="6" t="n">
        <x:v>0</x:v>
      </x:c>
      <x:c r="H3" s="6" t="str">
        <x:v>21.11.2026</x:v>
      </x:c>
      <x:c r="I3" s="6" t="str">
        <x:v>Исходный</x:v>
      </x:c>
      <x:c r="J3" s="6" t="str">
        <x:v>КП-Б Р01</x:v>
      </x:c>
    </x:row>
    <x:row r="4" ht="52" customHeight="1">
      <x:c r="A4" s="6" t="str">
        <x:v>Гамма</x:v>
      </x:c>
      <x:c r="B4" s="6" t="str">
        <x:v>м²</x:v>
      </x:c>
      <x:c r="C4" s="6" t="n">
        <x:v>420</x:v>
      </x:c>
      <x:c r="D4" s="6" t="n">
        <x:v>6</x:v>
      </x:c>
      <x:c r="E4" s="6" t="n">
        <x:v>120</x:v>
      </x:c>
      <x:c r="F4" s="6" t="n">
        <x:v>7000</x:v>
      </x:c>
      <x:c r="G4" s="6"/>
      <x:c r="H4" s="6" t="str">
        <x:v>20.11 при оплате до 16.11</x:v>
      </x:c>
      <x:c r="I4" s="6" t="str">
        <x:v>Аналог не согласован</x:v>
      </x:c>
      <x:c r="J4" s="6" t="str">
        <x:v>КП-Г Р01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  <x:col min="5" max="5" width="39" hidden="0" customWidth="1"/>
    <x:col min="6" max="6" width="39" hidden="0" customWidth="1"/>
    <x:col min="7" max="7" width="39" hidden="0" customWidth="1"/>
  </x:cols>
  <x:sheetData>
    <x:row r="1" ht="36" customHeight="1">
      <x:c r="A1" s="3" t="str">
        <x:v>Поставщик</x:v>
      </x:c>
      <x:c r="B1" s="3" t="str">
        <x:v>Стоимость товара</x:v>
      </x:c>
      <x:c r="C1" s="3" t="str">
        <x:v>Доставка</x:v>
      </x:c>
      <x:c r="D1" s="3" t="str">
        <x:v>Разгрузка</x:v>
      </x:c>
      <x:c r="E1" s="3" t="str">
        <x:v>Итог или нижняя граница</x:v>
      </x:c>
      <x:c r="F1" s="3" t="str">
        <x:v>Полнота цены</x:v>
      </x:c>
      <x:c r="G1" s="3" t="str">
        <x:v>Допуск срока/товара</x:v>
      </x:c>
    </x:row>
    <x:row r="2" ht="52" customHeight="1">
      <x:c r="A2" s="6" t="str">
        <x:v>Альфа</x:v>
      </x:c>
      <x:c r="B2" s="6" t="n">
        <x:f>IF('Предложения'!B2="упаковка",ROUNDUP('Предложения'!E2/'Предложения'!D2,0)*'Предложения'!C2,'Предложения'!E2*'Предложения'!C2)</x:f>
        <x:v>55200</x:v>
      </x:c>
      <x:c r="C2" s="6" t="n">
        <x:f>'Предложения'!F2</x:f>
        <x:v>6000</x:v>
      </x:c>
      <x:c r="D2" s="6" t="n">
        <x:f>IF(ISNUMBER('Предложения'!G2),'Предложения'!G2,"")</x:f>
        <x:v>2000</x:v>
      </x:c>
      <x:c r="E2" s="6" t="n">
        <x:f>B2+C2+IF(ISNUMBER(D2),D2,0)</x:f>
        <x:v>63200</x:v>
      </x:c>
      <x:c r="F2" s="6" t="str">
        <x:f>IF(ISNUMBER(D2),"полная цена","нижняя граница")</x:f>
        <x:v>полная цена</x:v>
      </x:c>
      <x:c r="G2" s="6" t="str">
        <x:v>Проверить подтверждение</x:v>
      </x:c>
    </x:row>
    <x:row r="3" ht="52" customHeight="1">
      <x:c r="A3" s="6" t="str">
        <x:v>Бета</x:v>
      </x:c>
      <x:c r="B3" s="6" t="n">
        <x:f>IF('Предложения'!B3="упаковка",ROUNDUP('Предложения'!E3/'Предложения'!D3,0)*'Предложения'!C3,'Предложения'!E3*'Предложения'!C3)</x:f>
        <x:v>51600</x:v>
      </x:c>
      <x:c r="C3" s="6" t="n">
        <x:f>'Предложения'!F3</x:f>
        <x:v>9000</x:v>
      </x:c>
      <x:c r="D3" s="6" t="n">
        <x:f>IF(ISNUMBER('Предложения'!G3),'Предложения'!G3,"")</x:f>
        <x:v>0</x:v>
      </x:c>
      <x:c r="E3" s="6" t="n">
        <x:f>B3+C3+IF(ISNUMBER(D3),D3,0)</x:f>
        <x:v>60600</x:v>
      </x:c>
      <x:c r="F3" s="6" t="str">
        <x:f>IF(ISNUMBER(D3),"полная цена","нижняя граница")</x:f>
        <x:v>полная цена</x:v>
      </x:c>
      <x:c r="G3" s="6" t="str">
        <x:v>Срок не проходит без изменения</x:v>
      </x:c>
    </x:row>
    <x:row r="4" ht="52" customHeight="1">
      <x:c r="A4" s="6" t="str">
        <x:v>Гамма</x:v>
      </x:c>
      <x:c r="B4" s="6" t="n">
        <x:f>IF('Предложения'!B4="упаковка",ROUNDUP('Предложения'!E4/'Предложения'!D4,0)*'Предложения'!C4,'Предложения'!E4*'Предложения'!C4)</x:f>
        <x:v>50400</x:v>
      </x:c>
      <x:c r="C4" s="6" t="n">
        <x:f>'Предложения'!F4</x:f>
        <x:v>7000</x:v>
      </x:c>
      <x:c r="D4" s="6" t="str">
        <x:f>IF(ISNUMBER('Предложения'!G4),'Предложения'!G4,"")</x:f>
      </x:c>
      <x:c r="E4" s="6" t="n">
        <x:f>B4+C4+IF(ISNUMBER(D4),D4,0)</x:f>
        <x:v>57400</x:v>
      </x:c>
      <x:c r="F4" s="6" t="str">
        <x:f>IF(ISNUMBER(D4),"полная цена","нижняя граница")</x:f>
        <x:v>нижняя граница</x:v>
      </x:c>
      <x:c r="G4" s="6" t="str">
        <x:v>Аналог не согласован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</x:cols>
  <x:sheetData>
    <x:row r="1" ht="36" customHeight="1">
      <x:c r="A1" s="3" t="str">
        <x:v>Кандидат или сервис</x:v>
      </x:c>
      <x:c r="B1" s="3" t="str">
        <x:v>Источник</x:v>
      </x:c>
      <x:c r="C1" s="3" t="str">
        <x:v>Проверяемый факт</x:v>
      </x:c>
      <x:c r="D1" s="3" t="str">
        <x:v>Статус</x:v>
      </x:c>
    </x:row>
    <x:row r="2" ht="52" customHeight="1">
      <x:c r="A2" s="6" t="str">
        <x:v>Альфа (учебная)</x:v>
      </x:c>
      <x:c r="B2" s="6" t="str">
        <x:v>Учебный фрагмент каталога: П-50 50 мм</x:v>
      </x:c>
      <x:c r="C2" s="6" t="str">
        <x:v>В каталоге указан товар; наличие неизвестно</x:v>
      </x:c>
      <x:c r="D2" s="6" t="str">
        <x:v>Заявление сайта</x:v>
      </x:c>
    </x:row>
    <x:row r="3" ht="52" customHeight="1">
      <x:c r="A3" s="6" t="str">
        <x:v>Гамма (учебная)</x:v>
      </x:c>
      <x:c r="B3" s="6" t="str">
        <x:v>Документ без обозначения партии</x:v>
      </x:c>
      <x:c r="C3" s="6" t="str">
        <x:v>Связь с поставляемой партией не показана</x:v>
      </x:c>
      <x:c r="D3" s="6" t="str">
        <x:v>Требуется уточнение</x:v>
      </x:c>
    </x:row>
    <x:row r="4" ht="52" customHeight="1">
      <x:c r="A4" s="6" t="str">
        <x:v>ФНС</x:v>
      </x:c>
      <x:c r="B4" s="6" t="str">
        <x:v>https://egrul.nalog.ru/index.html</x:v>
      </x:c>
      <x:c r="C4" s="6" t="str">
        <x:v>Регистрационные сведения</x:v>
      </x:c>
      <x:c r="D4" s="6" t="str">
        <x:v>Проверить на дату обращения</x:v>
      </x:c>
    </x:row>
    <x:row r="5" ht="52" customHeight="1">
      <x:c r="A5" s="6" t="str">
        <x:v>ФНС</x:v>
      </x:c>
      <x:c r="B5" s="6" t="str">
        <x:v>https://pb.nalog.ru/</x:v>
      </x:c>
      <x:c r="C5" s="6" t="str">
        <x:v>Доступные сведения о компании</x:v>
      </x:c>
      <x:c r="D5" s="6" t="str">
        <x:v>Не гарантия исполнения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</x:cols>
  <x:sheetData>
    <x:row r="1" ht="36" customHeight="1">
      <x:c r="A1" s="3" t="str">
        <x:v>Поставщик</x:v>
      </x:c>
      <x:c r="B1" s="3" t="str">
        <x:v>Новый ответ</x:v>
      </x:c>
      <x:c r="C1" s="3" t="str">
        <x:v>Цена/срок</x:v>
      </x:c>
      <x:c r="D1" s="3" t="str">
        <x:v>Открытое условие</x:v>
      </x:c>
    </x:row>
    <x:row r="2" ht="52" customHeight="1">
      <x:c r="A2" s="6" t="str">
        <x:v>Бета</x:v>
      </x:c>
      <x:c r="B2" s="6" t="str">
        <x:v>Ускорение +1500 к полной сумме</x:v>
      </x:c>
      <x:c r="C2" s="6" t="str">
        <x:v>62100; 20.11 до 12:00</x:v>
      </x:c>
      <x:c r="D2" s="6" t="str">
        <x:v>Нужно письменное подтверждение</x:v>
      </x:c>
    </x:row>
    <x:row r="3" ht="52" customHeight="1">
      <x:c r="A3" s="6" t="str">
        <x:v>Гамма</x:v>
      </x:c>
      <x:c r="B3" s="6" t="str">
        <x:v>Разгрузка 2500</x:v>
      </x:c>
      <x:c r="C3" s="6" t="str">
        <x:v>59900; прежний срок оплаты</x:v>
      </x:c>
      <x:c r="D3" s="6" t="str">
        <x:v>Аналог не согласован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39" hidden="0" customWidth="1"/>
  </x:cols>
  <x:sheetData>
    <x:row r="1" ht="36" customHeight="1">
      <x:c r="A1" s="3" t="str">
        <x:v>Поле</x:v>
      </x:c>
      <x:c r="B1" s="3" t="str">
        <x:v>Согласовано</x:v>
      </x:c>
      <x:c r="C1" s="3" t="str">
        <x:v>В подтверждении</x:v>
      </x:c>
      <x:c r="D1" s="3" t="str">
        <x:v>Ваш вопрос</x:v>
      </x:c>
    </x:row>
    <x:row r="2" ht="52" customHeight="1">
      <x:c r="A2" s="6" t="str">
        <x:v>Количество</x:v>
      </x:c>
      <x:c r="B2" s="6" t="str">
        <x:v>20 упаковок по 6 м²</x:v>
      </x:c>
      <x:c r="C2" s="6" t="str">
        <x:v>18 упаковок по 6 м²</x:v>
      </x:c>
      <x:c r="D2" s="6" t="str"/>
    </x:row>
    <x:row r="3" ht="52" customHeight="1">
      <x:c r="A3" s="6" t="str">
        <x:v>Прибытие</x:v>
      </x:c>
      <x:c r="B3" s="6" t="str">
        <x:v>20.11 до 12:00</x:v>
      </x:c>
      <x:c r="C3" s="6" t="str">
        <x:v>20.11 без времени</x:v>
      </x:c>
      <x:c r="D3" s="6" t="str"/>
    </x:row>
    <x:row r="4" ht="52" customHeight="1">
      <x:c r="A4" s="6" t="str">
        <x:v>Сообщение</x:v>
      </x:c>
      <x:c r="B4" s="6" t="str">
        <x:v>Факт прибытия нужен отдельно</x:v>
      </x:c>
      <x:c r="C4" s="6" t="str">
        <x:v>Машина выехала</x:v>
      </x:c>
      <x:c r="D4" s="6" t="str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</x:cols>
  <x:sheetData>
    <x:row r="1" ht="36" customHeight="1">
      <x:c r="A1" s="3" t="str">
        <x:v>Поле</x:v>
      </x:c>
      <x:c r="B1" s="3" t="str">
        <x:v>Заявка/Дельта</x:v>
      </x:c>
      <x:c r="C1" s="3" t="str">
        <x:v>Эпсилон</x:v>
      </x:c>
    </x:row>
    <x:row r="2" ht="52" customHeight="1">
      <x:c r="A2" s="6" t="str">
        <x:v>Потребность</x:v>
      </x:c>
      <x:c r="B2" s="6" t="str">
        <x:v>55 коробок по 200 единиц = 11000</x:v>
      </x:c>
      <x:c r="C2" s="6" t="str">
        <x:v>Тот же крепёж</x:v>
      </x:c>
    </x:row>
    <x:row r="3" ht="52" customHeight="1">
      <x:c r="A3" s="6" t="str">
        <x:v>Цена</x:v>
      </x:c>
      <x:c r="B3" s="6" t="str">
        <x:v>1200 за коробку</x:v>
      </x:c>
      <x:c r="C3" s="6" t="str">
        <x:v>5.7 за единицу</x:v>
      </x:c>
    </x:row>
    <x:row r="4" ht="52" customHeight="1">
      <x:c r="A4" s="6" t="str">
        <x:v>Доставка</x:v>
      </x:c>
      <x:c r="B4" s="6" t="str">
        <x:v>4000</x:v>
      </x:c>
      <x:c r="C4" s="6" t="str">
        <x:v>Включена</x:v>
      </x:c>
    </x:row>
    <x:row r="5" ht="52" customHeight="1">
      <x:c r="A5" s="6" t="str">
        <x:v>Разгрузка</x:v>
      </x:c>
      <x:c r="B5" s="6" t="str">
        <x:v>Включена</x:v>
      </x:c>
      <x:c r="C5" s="6" t="str">
        <x:v>Не указана</x:v>
      </x:c>
    </x:row>
    <x:row r="6" ht="52" customHeight="1">
      <x:c r="A6" s="6" t="str">
        <x:v>Упаковка</x:v>
      </x:c>
      <x:c r="B6" s="6" t="str">
        <x:v>Коробка 200</x:v>
      </x:c>
      <x:c r="C6" s="6" t="str">
        <x:v>Не указана</x:v>
      </x:c>
    </x:row>
    <x:row r="7" ht="52" customHeight="1">
      <x:c r="A7" s="6" t="str">
        <x:v>Срок</x:v>
      </x:c>
      <x:c r="B7" s="6" t="str">
        <x:v>По заявке подтверждён</x:v>
      </x:c>
      <x:c r="C7" s="6" t="str">
        <x:v>По заявке подтверждён</x:v>
      </x:c>
    </x:row>
    <x:row r="8" ht="52" customHeight="1">
      <x:c r="A8" s="6" t="str">
        <x:v>Дополнительный сценарий</x:v>
      </x:c>
      <x:c r="B8" s="6" t="str">
        <x:v>Без изменения</x:v>
      </x:c>
      <x:c r="C8" s="6" t="str">
        <x:v>Минимальная партия 12000; разгрузка 2000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" hidden="0" customWidth="1"/>
    <x:col min="2" max="2" width="85" hidden="0" customWidth="1"/>
    <x:col min="3" max="3" width="85" hidden="0" customWidth="1"/>
  </x:cols>
  <x:sheetData>
    <x:row r="1" ht="36" customHeight="1">
      <x:c r="A1" s="3" t="str">
        <x:v>Урок</x:v>
      </x:c>
      <x:c r="B1" s="3" t="str">
        <x:v>Результат и объяснение</x:v>
      </x:c>
      <x:c r="C1" s="3" t="str">
        <x:v>Дополнительная проверка</x:v>
      </x:c>
    </x:row>
    <x:row r="2" ht="145" customHeight="1">
      <x:c r="A2" s="6" t="str">
        <x:v>1. Разбираем заявку на закупку</x:v>
      </x:c>
      <x:c r="B2" s="6" t="str">
        <x:v>120 / 6 = 20 упаковок. Подтверждены количество 120 м², толщина 50 мм и срок прибытия. Право на замену марки не подтверждено. Значит, в запросе нужно сохранить исходную марку и отдельно спросить, допускается ли аналог с согласованием технического специалиста. Слова «или любой похожий» меняют условие закупки.</x:v>
      </x:c>
      <x:c r="C2" s="6" t="str">
        <x:v>Измените объём на 121 м². При целых упаковках по 6 м² потребуется 21 упаковка и 126 м² поставки. Зафиксируйте, кто согласует излишек.</x:v>
      </x:c>
    </x:row>
    <x:row r="3" ht="145" customHeight="1">
      <x:c r="A3" s="6" t="str">
        <x:v>2. Готовим понятный запрос поставщикам</x:v>
      </x:c>
      <x:c r="B3" s="6" t="str">
        <x:v>Полезный вопрос: «Подтвердите прибытие на объект 20.11.2026 до 12:00; если срок зависит от оплаты, укажите необходимую дату оплаты». Слабый вопрос: «Успеете к пятнице?» В запросе нужно попросить указать итог за 120 м² или 20 упаковок, чтобы общая сумма проверялась по исходной единице цены.</x:v>
      </x:c>
      <x:c r="C3" s="6" t="str">
        <x:v>Представьте, что поставщик предлагает отгрузку со своего склада 20 ноября. Допишите один вопрос, который прояснит дату прибытия.</x:v>
      </x:c>
    </x:row>
    <x:row r="4" ht="145" customHeight="1">
      <x:c r="A4" s="6" t="str">
        <x:v>3. Собираем список поставщиков с источниками</x:v>
      </x:c>
      <x:c r="B4" s="6" t="str">
        <x:v>Запись «На странице каталога есть товар указанной толщины» относится к сайту. Запись «В наличии 20 упаковок» требует конкретного ответа поставщика с датой. Запись «надёжная компания» не является извлечённым фактом. На листе «Источники» для этих сведений предусмотрены разные поля и статусы.</x:v>
      </x:c>
      <x:c r="C4" s="6" t="str">
        <x:v>Замените ссылку на главную страницу компании. Проверьте, стало ли доказательство наличия товара слабее.</x:v>
      </x:c>
    </x:row>
    <x:row r="5" ht="145" customHeight="1">
      <x:c r="A5" s="6" t="str">
        <x:v>4. Проверяем сведения и отделяем факты от заявлений</x:v>
      </x:c>
      <x:c r="B5" s="6" t="str">
        <x:v>«Компания указала срок работы десять лет» — заявление. «На дату обращения в официальной выписке совпадает наименование» — проверенный регистрационный факт. «Документ относится к нашей партии» — пока неизвестно, если связь не показана. Эти три фразы могут находиться в одной карточке, но иметь разный вес.</x:v>
      </x:c>
      <x:c r="C5" s="6" t="str">
        <x:v>Получен новый файл с названием «сертификат_верный.pdf», но содержание прежнее. Объясните, изменился ли статус.</x:v>
      </x:c>
    </x:row>
    <x:row r="6" ht="145" customHeight="1">
      <x:c r="A6" s="6" t="str">
        <x:v>5. Приводим цены и условия к общей базе</x:v>
      </x:c>
      <x:c r="B6" s="6" t="str">
        <x:v>Сопоставимы полные итоги Альфы 63 200 и Беты 60 600. У Гаммы известна только сумма 57 400 до разгрузки. Разница до Беты: 60 600 − 57 400 = 3 200. Это порог для вопроса о разгрузке, а не доказательство победы Гаммы.</x:v>
      </x:c>
      <x:c r="C6" s="6" t="str">
        <x:v>В копии поставьте разгрузку Гаммы 4 000. Полный итог станет 61 400. Верните исходное неизвестное после проверки формулы.</x:v>
      </x:c>
    </x:row>
    <x:row r="7" ht="145" customHeight="1">
      <x:c r="A7" s="6" t="str">
        <x:v>6. Сравниваем сроки и ограничения поставки</x:v>
      </x:c>
      <x:c r="B7" s="6" t="str">
        <x:v>При неизменном сроке Бета не проходит, несмотря на 60 600 рублей. Гамма требует согласования аналога и разгрузки, а также проверки возможности оплаты в срок. Альфа имеет полный итог 63 200 и заявленное своевременное прибытие; это основание для дальнейшего согласования, а не команда оплачивать.</x:v>
      </x:c>
      <x:c r="C7" s="6" t="str">
        <x:v>Представьте официальное согласование переноса монтажа на 22 ноября. Пересмотрите допуск Беты и объясните причину изменения.</x:v>
      </x:c>
    </x:row>
    <x:row r="8" ht="145" customHeight="1">
      <x:c r="A8" s="6" t="str">
        <x:v>7. Запрашиваем уточнения и обсуждаем условия</x:v>
      </x:c>
      <x:c r="B8" s="6" t="str">
        <x:v>Гамма сообщает разгрузку 2 500 рублей: полный итог становится 59 900. Ценовой вопрос прояснён, но аналог всё ещё не согласован. Бета сообщает ускорение 1 500: итог 62 100, при подтверждённом прибытии 20 ноября кандидат может пройти. По одному ответу нельзя закрыть все неизвестные.</x:v>
      </x:c>
      <x:c r="C8" s="6" t="str">
        <x:v>Ответ Беты содержит только «постараемся успеть». Не меняйте статус срока на подтверждённый.</x:v>
      </x:c>
    </x:row>
    <x:row r="9" ht="145" customHeight="1">
      <x:c r="A9" s="6" t="str">
        <x:v>8. Готовим рекомендацию с альтернативой</x:v>
      </x:c>
      <x:c r="B9" s="6" t="str">
        <x:v>«Предлагаю согласовать Бету на 62 100 рублей при письменном подтверждении прибытия 20.11 до 12:00 и сохранении исходного товара. Резерв — Альфа 63 200 при подтверждении наличия. Гамма 59 900 не выбрана до согласования аналога». Такая записка объясняет, почему минимальная цена не победила.</x:v>
      </x:c>
      <x:c r="C9" s="6" t="str">
        <x:v>Пусть Альфа отзовёт предложение. Уберите её из резервного плана и сформулируйте, какое решение теперь требуется.</x:v>
      </x:c>
    </x:row>
    <x:row r="10" ht="145" customHeight="1">
      <x:c r="A10" s="6" t="str">
        <x:v>9. Фиксируем договорённости и контроль поставки</x:v>
      </x:c>
      <x:c r="B10" s="6" t="str">
        <x:v>Если подтверждение содержит 18 упаковок по 6 м², это 108 м², на 12 м² меньше заявки. Нельзя закрыть количество словами «всё подтверждено». Если время прибытия не названо, статус срока остаётся частично подтверждённым. Нужны два отдельных уточнения до передачи окончательной карточки.</x:v>
      </x:c>
      <x:c r="C10" s="6" t="str">
        <x:v>В сообщении «машина выехала» найдите, что известно о прибытии. Не отмечайте поставку выполненной.</x:v>
      </x:c>
    </x:row>
    <x:row r="11" ht="145" customHeight="1">
      <x:c r="A11" s="6" t="str">
        <x:v>10. Итоговый практикум на новой закупке</x:v>
      </x:c>
      <x:c r="B11" s="6" t="str">
        <x:v>Дельта — 70 000 полный итог. Эпсилон — 62 700 до уточнения упаковки и разгрузки. Разница 7 300 не является подтверждённой экономией. Если заказ возможен лишь партиями по 1 000, потребуется 12 000 единиц, и товар обойдётся в 68 400; этот сценарий рассчитывают только после подтверждения условия.</x:v>
      </x:c>
      <x:c r="C11" s="6" t="str">
        <x:v>Добавьте подтверждённую минимальную партию 12 000 единиц и разгрузку 2 000. Полный итог Эпсилона станет 70 400.</x:v>
      </x:c>
    </x:row>
  </x:sheetData>
  <x:pageMargins left="0.7" right="0.7" top="0.75" bottom="0.75" header="0.3" footer="0.3"/>
</x:worksheet>
</file>